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4" i="6" l="1"/>
  <c r="B3" i="6" l="1"/>
  <c r="E4" i="7" l="1"/>
  <c r="E3" i="7"/>
  <c r="E3" i="6"/>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<sst xmlns="http://schemas.openxmlformats.org/spreadsheetml/2006/main" count="320" uniqueCount="211">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</sst>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E5" sqref="E5"/>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48" t="s">
        <v>178</v>
      </c>
      <c r="B1" s="149"/>
      <c r="C1" s="149"/>
      <c r="D1" s="149"/>
      <c r="E1" s="150"/>
    </row>
    <row r="2" spans="1:5" ht="14.25" customHeight="1" thickBot="1" x14ac:dyDescent="0.35">
      <c r="A2" s="81"/>
      <c r="B2" s="82"/>
      <c r="C2" s="82"/>
      <c r="D2" s="83" t="s">
        <v>181</v>
      </c>
      <c r="E2" s="84" t="s">
        <v>182</v>
      </c>
    </row>
    <row r="3" spans="1:5" ht="15" customHeight="1" thickBot="1" x14ac:dyDescent="0.35">
      <c r="A3" s="151" t="s">
        <v>205</v>
      </c>
      <c r="B3" s="153" t="s">
        <v>210</v>
      </c>
      <c r="C3" s="155" t="s">
        <v>1</v>
      </c>
      <c r="D3" s="85" t="s">
        <v>2</v>
      </c>
      <c r="E3" s="45">
        <v>45528</v>
      </c>
    </row>
    <row r="4" spans="1:5" ht="15" thickBot="1" x14ac:dyDescent="0.35">
      <c r="A4" s="152"/>
      <c r="B4" s="154"/>
      <c r="C4" s="156"/>
      <c r="D4" s="86" t="s">
        <v>3</v>
      </c>
      <c r="E4" s="45">
        <v>45534</v>
      </c>
    </row>
    <row r="5" spans="1:5" ht="51" customHeight="1" thickBot="1" x14ac:dyDescent="0.35">
      <c r="A5" s="157" t="s">
        <v>133</v>
      </c>
      <c r="B5" s="158"/>
      <c r="C5" s="49"/>
      <c r="D5" s="87"/>
    </row>
    <row r="6" spans="1:5" ht="15.75" customHeight="1" x14ac:dyDescent="0.3">
      <c r="A6" s="113" t="s">
        <v>4</v>
      </c>
      <c r="B6" s="114">
        <v>29.926422850592814</v>
      </c>
      <c r="D6" s="89"/>
    </row>
    <row r="7" spans="1:5" x14ac:dyDescent="0.3">
      <c r="A7" s="90" t="s">
        <v>5</v>
      </c>
      <c r="B7" s="112">
        <v>23.889558477674814</v>
      </c>
      <c r="D7" s="89"/>
    </row>
    <row r="8" spans="1:5" x14ac:dyDescent="0.3">
      <c r="A8" s="90" t="s">
        <v>6</v>
      </c>
      <c r="B8" s="103">
        <v>22.202553201171174</v>
      </c>
      <c r="D8" s="89"/>
    </row>
    <row r="9" spans="1:5" x14ac:dyDescent="0.3">
      <c r="A9" s="90" t="s">
        <v>7</v>
      </c>
      <c r="B9" s="146" t="s">
        <v>194</v>
      </c>
      <c r="C9" s="100" t="s">
        <v>202</v>
      </c>
      <c r="D9" s="89"/>
    </row>
    <row r="10" spans="1:5" x14ac:dyDescent="0.3">
      <c r="A10" s="90" t="s">
        <v>170</v>
      </c>
      <c r="B10" s="103">
        <v>28.783413897302548</v>
      </c>
      <c r="D10" s="89"/>
    </row>
    <row r="11" spans="1:5" x14ac:dyDescent="0.3">
      <c r="A11" s="90" t="s">
        <v>8</v>
      </c>
      <c r="B11" s="103">
        <v>27.399367459844857</v>
      </c>
      <c r="D11" s="89"/>
    </row>
    <row r="12" spans="1:5" x14ac:dyDescent="0.3">
      <c r="A12" s="90" t="s">
        <v>9</v>
      </c>
      <c r="B12" s="103">
        <v>23.461734799933506</v>
      </c>
      <c r="D12" s="89"/>
    </row>
    <row r="13" spans="1:5" x14ac:dyDescent="0.3">
      <c r="A13" s="90" t="s">
        <v>10</v>
      </c>
      <c r="B13" s="132">
        <v>25.018310520827551</v>
      </c>
      <c r="D13" s="89"/>
    </row>
    <row r="14" spans="1:5" ht="30" customHeight="1" thickBot="1" x14ac:dyDescent="0.35"/>
    <row r="15" spans="1:5" ht="63.75" customHeight="1" thickBot="1" x14ac:dyDescent="0.35">
      <c r="A15" s="165" t="s">
        <v>173</v>
      </c>
      <c r="B15" s="166"/>
      <c r="C15" s="9"/>
      <c r="D15" s="91"/>
    </row>
    <row r="16" spans="1:5" ht="19.5" customHeight="1" thickBot="1" x14ac:dyDescent="0.35">
      <c r="A16" s="38" t="s">
        <v>184</v>
      </c>
      <c r="B16" s="39" t="s">
        <v>185</v>
      </c>
      <c r="C16" s="9"/>
      <c r="D16" s="91"/>
    </row>
    <row r="17" spans="1:10" ht="15" customHeight="1" x14ac:dyDescent="0.3">
      <c r="A17" s="115" t="s">
        <v>208</v>
      </c>
      <c r="B17" s="104">
        <v>12.320670134638922</v>
      </c>
      <c r="D17" s="91"/>
    </row>
    <row r="18" spans="1:10" x14ac:dyDescent="0.3">
      <c r="A18" s="115" t="s">
        <v>206</v>
      </c>
      <c r="B18" s="104">
        <v>20.020679574535066</v>
      </c>
      <c r="D18" s="101"/>
    </row>
    <row r="19" spans="1:10" x14ac:dyDescent="0.3">
      <c r="A19" s="115" t="s">
        <v>187</v>
      </c>
      <c r="B19" s="105">
        <v>25.255741523128595</v>
      </c>
      <c r="D19" s="101"/>
    </row>
    <row r="20" spans="1:10" x14ac:dyDescent="0.3">
      <c r="A20" s="116" t="s">
        <v>188</v>
      </c>
      <c r="B20" s="105">
        <v>24.24491473663636</v>
      </c>
      <c r="D20" s="101"/>
    </row>
    <row r="21" spans="1:10" x14ac:dyDescent="0.3">
      <c r="A21" s="117" t="s">
        <v>207</v>
      </c>
      <c r="B21" s="133">
        <v>16.737477684264221</v>
      </c>
      <c r="D21" s="101"/>
    </row>
    <row r="22" spans="1:10" x14ac:dyDescent="0.3">
      <c r="A22" s="116" t="s">
        <v>189</v>
      </c>
      <c r="B22" s="133">
        <v>29.157280581302206</v>
      </c>
      <c r="D22" s="101"/>
    </row>
    <row r="23" spans="1:10" x14ac:dyDescent="0.3">
      <c r="A23" s="116" t="s">
        <v>190</v>
      </c>
      <c r="B23" s="134">
        <v>25.27815791261806</v>
      </c>
      <c r="D23" s="101"/>
    </row>
    <row r="24" spans="1:10" x14ac:dyDescent="0.3">
      <c r="A24" s="116" t="s">
        <v>191</v>
      </c>
      <c r="B24" s="133">
        <v>32.553733735365213</v>
      </c>
      <c r="D24" s="101"/>
      <c r="I24" s="49"/>
      <c r="J24" s="49"/>
    </row>
    <row r="25" spans="1:10" x14ac:dyDescent="0.3">
      <c r="A25" s="116" t="s">
        <v>192</v>
      </c>
      <c r="B25" s="133">
        <v>29.317312977099245</v>
      </c>
      <c r="D25" s="101"/>
      <c r="I25" s="49"/>
      <c r="J25" s="49"/>
    </row>
    <row r="26" spans="1:10" x14ac:dyDescent="0.3">
      <c r="A26" s="116" t="s">
        <v>193</v>
      </c>
      <c r="B26" s="133">
        <v>24.737005666391212</v>
      </c>
      <c r="D26" s="101"/>
    </row>
    <row r="27" spans="1:10" x14ac:dyDescent="0.3">
      <c r="A27" s="96" t="s">
        <v>10</v>
      </c>
      <c r="B27" s="133">
        <v>20.96</v>
      </c>
      <c r="C27" s="123"/>
      <c r="D27" s="101"/>
    </row>
    <row r="28" spans="1:10" ht="30" customHeight="1" thickBot="1" x14ac:dyDescent="0.35">
      <c r="B28" s="35"/>
    </row>
    <row r="29" spans="1:10" ht="45" customHeight="1" thickBot="1" x14ac:dyDescent="0.35">
      <c r="A29" s="157" t="s">
        <v>134</v>
      </c>
      <c r="B29" s="164"/>
      <c r="C29" s="131"/>
      <c r="D29" s="87"/>
    </row>
    <row r="30" spans="1:10" x14ac:dyDescent="0.3">
      <c r="A30" s="137" t="s">
        <v>11</v>
      </c>
      <c r="B30" s="138">
        <v>15060</v>
      </c>
      <c r="C30" s="93"/>
      <c r="D30" s="93"/>
    </row>
    <row r="31" spans="1:10" x14ac:dyDescent="0.3">
      <c r="A31" s="41" t="s">
        <v>12</v>
      </c>
      <c r="B31" s="136">
        <v>53429</v>
      </c>
      <c r="C31" s="93"/>
      <c r="D31" s="93"/>
    </row>
    <row r="32" spans="1:10" x14ac:dyDescent="0.3">
      <c r="A32" s="41" t="s">
        <v>13</v>
      </c>
      <c r="B32" s="135">
        <v>13562</v>
      </c>
      <c r="C32" s="93"/>
      <c r="D32" s="93"/>
    </row>
    <row r="33" spans="1:7" x14ac:dyDescent="0.3">
      <c r="A33" s="41" t="s">
        <v>4</v>
      </c>
      <c r="B33" s="136">
        <v>7279</v>
      </c>
      <c r="C33" s="93"/>
      <c r="D33" s="93"/>
    </row>
    <row r="34" spans="1:7" x14ac:dyDescent="0.3">
      <c r="A34" s="41" t="s">
        <v>14</v>
      </c>
      <c r="B34" s="136">
        <v>11523</v>
      </c>
      <c r="C34" s="93"/>
      <c r="D34" s="93"/>
    </row>
    <row r="35" spans="1:7" x14ac:dyDescent="0.3">
      <c r="A35" s="41" t="s">
        <v>15</v>
      </c>
      <c r="B35" s="136">
        <v>31720</v>
      </c>
      <c r="C35" s="93"/>
      <c r="D35" s="93"/>
    </row>
    <row r="36" spans="1:7" x14ac:dyDescent="0.3">
      <c r="A36" s="41" t="s">
        <v>16</v>
      </c>
      <c r="B36" s="136">
        <v>45196</v>
      </c>
      <c r="D36" s="93"/>
    </row>
    <row r="37" spans="1:7" x14ac:dyDescent="0.3">
      <c r="A37" s="41" t="s">
        <v>17</v>
      </c>
      <c r="B37" s="136">
        <v>9354</v>
      </c>
      <c r="C37" s="93"/>
      <c r="D37" s="93"/>
    </row>
    <row r="38" spans="1:7" x14ac:dyDescent="0.3">
      <c r="A38" s="41" t="s">
        <v>18</v>
      </c>
      <c r="B38" s="136">
        <v>187123</v>
      </c>
      <c r="C38" s="93"/>
      <c r="D38" s="93"/>
    </row>
    <row r="39" spans="1:7" ht="30" customHeight="1" thickBot="1" x14ac:dyDescent="0.35"/>
    <row r="40" spans="1:7" ht="44.25" customHeight="1" thickBot="1" x14ac:dyDescent="0.35">
      <c r="A40" s="157" t="s">
        <v>19</v>
      </c>
      <c r="B40" s="164"/>
      <c r="C40" s="2"/>
    </row>
    <row r="41" spans="1:7" x14ac:dyDescent="0.3">
      <c r="A41" s="137" t="s">
        <v>5</v>
      </c>
      <c r="B41" s="142">
        <v>21.65</v>
      </c>
      <c r="C41" s="92"/>
      <c r="D41" s="93"/>
      <c r="E41" s="93"/>
      <c r="F41" s="101"/>
      <c r="G41" s="93"/>
    </row>
    <row r="42" spans="1:7" x14ac:dyDescent="0.3">
      <c r="A42" s="41" t="s">
        <v>6</v>
      </c>
      <c r="B42" s="124">
        <v>7.47</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c r="C45" s="92"/>
      <c r="D45" s="93"/>
      <c r="E45" s="93"/>
      <c r="F45" s="101"/>
      <c r="G45" s="93"/>
    </row>
    <row r="46" spans="1:7" x14ac:dyDescent="0.3">
      <c r="A46" s="41" t="s">
        <v>25</v>
      </c>
      <c r="B46" s="124">
        <v>26.99</v>
      </c>
      <c r="C46" s="92"/>
      <c r="D46" s="93"/>
      <c r="E46" s="93"/>
      <c r="F46" s="101"/>
      <c r="G46" s="93"/>
    </row>
    <row r="47" spans="1:7" ht="30.75" customHeight="1" thickBot="1" x14ac:dyDescent="0.35">
      <c r="D47" s="93"/>
      <c r="E47" s="93"/>
      <c r="F47" s="93"/>
      <c r="G47" s="93"/>
    </row>
    <row r="48" spans="1:7" ht="57" customHeight="1" thickBot="1" x14ac:dyDescent="0.35">
      <c r="A48" s="167" t="s">
        <v>135</v>
      </c>
      <c r="B48" s="168"/>
      <c r="C48" s="168"/>
      <c r="D48" s="168"/>
      <c r="E48" s="169"/>
      <c r="F48" s="129"/>
    </row>
    <row r="49" spans="1:6" ht="15" thickBot="1" x14ac:dyDescent="0.35">
      <c r="A49" s="161" t="s">
        <v>26</v>
      </c>
      <c r="B49" s="157" t="s">
        <v>27</v>
      </c>
      <c r="C49" s="163"/>
      <c r="D49" s="164"/>
      <c r="E49" s="159" t="s">
        <v>18</v>
      </c>
    </row>
    <row r="50" spans="1:6" ht="15" thickBot="1" x14ac:dyDescent="0.35">
      <c r="A50" s="162"/>
      <c r="B50" s="73" t="s">
        <v>28</v>
      </c>
      <c r="C50" s="73" t="s">
        <v>201</v>
      </c>
      <c r="D50" s="98" t="s">
        <v>17</v>
      </c>
      <c r="E50" s="160"/>
      <c r="F50" s="129"/>
    </row>
    <row r="51" spans="1:6" x14ac:dyDescent="0.3">
      <c r="A51" s="88" t="s">
        <v>4</v>
      </c>
      <c r="B51" s="143">
        <v>0.8571428571428571</v>
      </c>
      <c r="C51" s="143">
        <v>0</v>
      </c>
      <c r="D51" s="143">
        <v>0.2857142857142857</v>
      </c>
      <c r="E51" s="144">
        <v>1.1428571428571428</v>
      </c>
    </row>
    <row r="52" spans="1:6" x14ac:dyDescent="0.3">
      <c r="A52" s="90" t="s">
        <v>5</v>
      </c>
      <c r="B52" s="143">
        <v>0.42857142857142855</v>
      </c>
      <c r="C52" s="143">
        <v>0</v>
      </c>
      <c r="D52" s="143">
        <v>0</v>
      </c>
      <c r="E52" s="144">
        <v>0.42857142857142855</v>
      </c>
    </row>
    <row r="53" spans="1:6" x14ac:dyDescent="0.3">
      <c r="A53" s="90" t="s">
        <v>6</v>
      </c>
      <c r="B53" s="143">
        <v>0.2857142857142857</v>
      </c>
      <c r="C53" s="143">
        <v>0</v>
      </c>
      <c r="D53" s="143">
        <v>0.2857142857142857</v>
      </c>
      <c r="E53" s="144">
        <v>0.5714285714285714</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0.8571428571428571</v>
      </c>
      <c r="C57" s="143">
        <v>0</v>
      </c>
      <c r="D57" s="143">
        <v>0</v>
      </c>
      <c r="E57" s="144">
        <v>0.8571428571428571</v>
      </c>
    </row>
    <row r="58" spans="1:6" x14ac:dyDescent="0.3">
      <c r="A58" s="90" t="s">
        <v>9</v>
      </c>
      <c r="B58" s="143">
        <v>5.4285714285714288</v>
      </c>
      <c r="C58" s="143">
        <v>0</v>
      </c>
      <c r="D58" s="143">
        <v>0.42857142857142855</v>
      </c>
      <c r="E58" s="144">
        <v>5.8571428571428568</v>
      </c>
    </row>
    <row r="59" spans="1:6" x14ac:dyDescent="0.3">
      <c r="A59" s="90" t="s">
        <v>18</v>
      </c>
      <c r="B59" s="145">
        <v>7.8571428571428568</v>
      </c>
      <c r="C59" s="143">
        <v>0</v>
      </c>
      <c r="D59" s="143">
        <v>1</v>
      </c>
      <c r="E59" s="144">
        <v>8.8571428571428577</v>
      </c>
    </row>
    <row r="60" spans="1:6" ht="30" customHeight="1" thickBot="1" x14ac:dyDescent="0.35">
      <c r="C60" s="43"/>
    </row>
    <row r="61" spans="1:6" ht="36" customHeight="1" thickBot="1" x14ac:dyDescent="0.35">
      <c r="A61" s="157" t="s">
        <v>136</v>
      </c>
      <c r="B61" s="163"/>
      <c r="C61" s="164"/>
      <c r="D61" s="129"/>
    </row>
    <row r="62" spans="1:6" ht="15" thickBot="1" x14ac:dyDescent="0.35">
      <c r="A62" s="40"/>
      <c r="B62" s="72" t="s">
        <v>30</v>
      </c>
      <c r="C62" s="140" t="s">
        <v>31</v>
      </c>
    </row>
    <row r="63" spans="1:6" x14ac:dyDescent="0.3">
      <c r="A63" s="125" t="s">
        <v>4</v>
      </c>
      <c r="B63" s="139">
        <v>15.714285714285714</v>
      </c>
      <c r="C63" s="139">
        <v>19</v>
      </c>
      <c r="E63" s="95"/>
    </row>
    <row r="64" spans="1:6" x14ac:dyDescent="0.3">
      <c r="A64" s="125" t="s">
        <v>20</v>
      </c>
      <c r="B64" s="122">
        <v>17.714285714285715</v>
      </c>
      <c r="C64" s="122">
        <v>24.285714285714285</v>
      </c>
      <c r="E64" s="95"/>
    </row>
    <row r="65" spans="1:5" x14ac:dyDescent="0.3">
      <c r="A65" s="125" t="s">
        <v>21</v>
      </c>
      <c r="B65" s="122">
        <v>9.5714285714285712</v>
      </c>
      <c r="C65" s="122">
        <v>11.428571428571429</v>
      </c>
      <c r="E65" s="95"/>
    </row>
    <row r="66" spans="1:5" x14ac:dyDescent="0.3">
      <c r="A66" s="125" t="s">
        <v>23</v>
      </c>
      <c r="B66" s="122">
        <v>3.7142857142857144</v>
      </c>
      <c r="C66" s="122">
        <v>44.428571428571431</v>
      </c>
      <c r="E66" s="95"/>
    </row>
    <row r="67" spans="1:5" x14ac:dyDescent="0.3">
      <c r="A67" s="125" t="s">
        <v>22</v>
      </c>
      <c r="B67" s="122">
        <v>217.14285714285714</v>
      </c>
      <c r="C67" s="122">
        <v>52</v>
      </c>
      <c r="E67" s="95"/>
    </row>
    <row r="68" spans="1:5" x14ac:dyDescent="0.3">
      <c r="A68" s="125" t="s">
        <v>24</v>
      </c>
      <c r="B68" s="122">
        <v>18.285714285714285</v>
      </c>
      <c r="C68" s="122">
        <v>20</v>
      </c>
      <c r="E68" s="95"/>
    </row>
    <row r="69" spans="1:5" x14ac:dyDescent="0.3">
      <c r="A69" s="125" t="s">
        <v>32</v>
      </c>
      <c r="B69" s="122">
        <v>26.428571428571427</v>
      </c>
      <c r="C69" s="122">
        <v>35.571428571428569</v>
      </c>
      <c r="E69" s="95"/>
    </row>
    <row r="70" spans="1:5" ht="57.6" x14ac:dyDescent="0.3">
      <c r="A70" s="126" t="s">
        <v>209</v>
      </c>
      <c r="B70" s="122">
        <v>237.71428571428572</v>
      </c>
      <c r="C70" s="122">
        <v>201.42857142857142</v>
      </c>
      <c r="E70" s="95"/>
    </row>
    <row r="71" spans="1:5" x14ac:dyDescent="0.3">
      <c r="A71" s="125" t="s">
        <v>33</v>
      </c>
      <c r="B71" s="122">
        <v>715.42857142857144</v>
      </c>
      <c r="C71" s="122">
        <v>844.42857142857144</v>
      </c>
      <c r="E71" s="95"/>
    </row>
    <row r="72" spans="1:5" x14ac:dyDescent="0.3">
      <c r="E72" s="95"/>
    </row>
    <row r="73" spans="1:5" x14ac:dyDescent="0.3">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topLeftCell="A27"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0" t="s">
        <v>178</v>
      </c>
      <c r="B1" s="171"/>
      <c r="C1" s="171"/>
      <c r="D1" s="171"/>
      <c r="E1" s="76"/>
      <c r="F1" s="76"/>
      <c r="G1" s="76"/>
      <c r="H1" s="76"/>
      <c r="I1" s="76"/>
      <c r="J1" s="76"/>
    </row>
    <row r="2" spans="1:10" ht="15.75" customHeight="1" thickBot="1" x14ac:dyDescent="0.35">
      <c r="D2" s="36" t="s">
        <v>181</v>
      </c>
      <c r="E2" s="37" t="s">
        <v>182</v>
      </c>
    </row>
    <row r="3" spans="1:10" ht="15" customHeight="1" x14ac:dyDescent="0.3">
      <c r="A3" s="151" t="str">
        <f>'Rail Service (Item Nos. 1-6)'!A3</f>
        <v>Railroad: CSX</v>
      </c>
      <c r="B3" s="172" t="str">
        <f>'Rail Service (Item Nos. 1-6)'!B3:B4</f>
        <v>Year: 2024</v>
      </c>
      <c r="C3" s="155" t="str">
        <f>'Rail Service (Item Nos. 1-6)'!C3</f>
        <v xml:space="preserve">Reporting Week: </v>
      </c>
      <c r="D3" s="77" t="s">
        <v>2</v>
      </c>
      <c r="E3" s="44">
        <f>'Rail Service (Item Nos. 1-6)'!E3</f>
        <v>45528</v>
      </c>
      <c r="F3" s="9"/>
      <c r="G3" s="9"/>
      <c r="H3" s="43"/>
      <c r="J3" s="47"/>
    </row>
    <row r="4" spans="1:10" ht="15" thickBot="1" x14ac:dyDescent="0.35">
      <c r="A4" s="152"/>
      <c r="B4" s="173"/>
      <c r="C4" s="156"/>
      <c r="D4" s="78" t="s">
        <v>3</v>
      </c>
      <c r="E4" s="45">
        <f>'Rail Service (Item Nos. 1-6)'!E4</f>
        <v>45534</v>
      </c>
      <c r="F4" s="9"/>
      <c r="G4" s="9"/>
      <c r="H4" s="43"/>
      <c r="J4" s="47"/>
    </row>
    <row r="5" spans="1:10" ht="15" thickBot="1" x14ac:dyDescent="0.35">
      <c r="A5" s="2"/>
      <c r="B5" s="2"/>
    </row>
    <row r="6" spans="1:10" ht="125.25" customHeight="1" thickBot="1" x14ac:dyDescent="0.35">
      <c r="A6" s="174" t="s">
        <v>34</v>
      </c>
      <c r="B6" s="175"/>
      <c r="C6" s="175"/>
      <c r="D6" s="176"/>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10" t="s">
        <v>39</v>
      </c>
      <c r="B9" s="110">
        <v>0</v>
      </c>
      <c r="C9" s="110">
        <v>0</v>
      </c>
      <c r="D9" s="110">
        <v>0</v>
      </c>
      <c r="E9" s="102"/>
      <c r="H9" s="79"/>
    </row>
    <row r="10" spans="1:10" x14ac:dyDescent="0.3">
      <c r="A10" s="111" t="s">
        <v>40</v>
      </c>
      <c r="B10" s="119">
        <v>0</v>
      </c>
      <c r="C10" s="111">
        <v>0</v>
      </c>
      <c r="D10" s="111">
        <v>0</v>
      </c>
    </row>
    <row r="11" spans="1:10" x14ac:dyDescent="0.3">
      <c r="A11" s="110" t="s">
        <v>41</v>
      </c>
      <c r="B11" s="110">
        <v>0</v>
      </c>
      <c r="C11" s="110">
        <v>0</v>
      </c>
      <c r="D11" s="110">
        <v>0</v>
      </c>
    </row>
    <row r="12" spans="1:10" x14ac:dyDescent="0.3">
      <c r="A12" s="111" t="s">
        <v>42</v>
      </c>
      <c r="B12" s="111">
        <v>0</v>
      </c>
      <c r="C12" s="111">
        <v>0</v>
      </c>
      <c r="D12" s="111">
        <v>0</v>
      </c>
    </row>
    <row r="13" spans="1:10" x14ac:dyDescent="0.3">
      <c r="A13" s="110" t="s">
        <v>43</v>
      </c>
      <c r="B13" s="110">
        <v>0</v>
      </c>
      <c r="C13" s="110">
        <v>0</v>
      </c>
      <c r="D13" s="110">
        <v>0</v>
      </c>
    </row>
    <row r="14" spans="1:10" x14ac:dyDescent="0.3">
      <c r="A14" s="111" t="s">
        <v>44</v>
      </c>
      <c r="B14" s="111">
        <v>0</v>
      </c>
      <c r="C14" s="111">
        <v>0</v>
      </c>
      <c r="D14" s="111">
        <v>0</v>
      </c>
    </row>
    <row r="15" spans="1:10" x14ac:dyDescent="0.3">
      <c r="A15" s="110" t="s">
        <v>45</v>
      </c>
      <c r="B15" s="110">
        <v>0</v>
      </c>
      <c r="C15" s="110">
        <v>0</v>
      </c>
      <c r="D15" s="110">
        <v>0</v>
      </c>
    </row>
    <row r="16" spans="1:10" x14ac:dyDescent="0.3">
      <c r="A16" s="111" t="s">
        <v>46</v>
      </c>
      <c r="B16" s="111">
        <v>2</v>
      </c>
      <c r="C16" s="111">
        <v>0</v>
      </c>
      <c r="D16" s="111">
        <v>2</v>
      </c>
    </row>
    <row r="17" spans="1:4" x14ac:dyDescent="0.3">
      <c r="A17" s="110" t="s">
        <v>47</v>
      </c>
      <c r="B17" s="110">
        <v>0</v>
      </c>
      <c r="C17" s="110">
        <v>0</v>
      </c>
      <c r="D17" s="110">
        <v>0</v>
      </c>
    </row>
    <row r="18" spans="1:4" x14ac:dyDescent="0.3">
      <c r="A18" s="111" t="s">
        <v>48</v>
      </c>
      <c r="B18" s="111">
        <v>30</v>
      </c>
      <c r="C18" s="111">
        <v>0</v>
      </c>
      <c r="D18" s="111">
        <v>30</v>
      </c>
    </row>
    <row r="19" spans="1:4" x14ac:dyDescent="0.3">
      <c r="A19" s="110" t="s">
        <v>49</v>
      </c>
      <c r="B19" s="110">
        <v>0</v>
      </c>
      <c r="C19" s="110">
        <v>0</v>
      </c>
      <c r="D19" s="110">
        <v>0</v>
      </c>
    </row>
    <row r="20" spans="1:4" x14ac:dyDescent="0.3">
      <c r="A20" s="111" t="s">
        <v>50</v>
      </c>
      <c r="B20" s="119">
        <v>504</v>
      </c>
      <c r="C20" s="111">
        <v>313</v>
      </c>
      <c r="D20" s="111">
        <v>191</v>
      </c>
    </row>
    <row r="21" spans="1:4" x14ac:dyDescent="0.3">
      <c r="A21" s="110" t="s">
        <v>51</v>
      </c>
      <c r="B21" s="110">
        <v>515</v>
      </c>
      <c r="C21" s="110">
        <v>269</v>
      </c>
      <c r="D21" s="110">
        <v>246</v>
      </c>
    </row>
    <row r="22" spans="1:4" x14ac:dyDescent="0.3">
      <c r="A22" s="111" t="s">
        <v>52</v>
      </c>
      <c r="B22" s="111">
        <v>0</v>
      </c>
      <c r="C22" s="111">
        <v>0</v>
      </c>
      <c r="D22" s="111">
        <v>0</v>
      </c>
    </row>
    <row r="23" spans="1:4" x14ac:dyDescent="0.3">
      <c r="A23" s="110" t="s">
        <v>53</v>
      </c>
      <c r="B23" s="110">
        <v>203</v>
      </c>
      <c r="C23" s="110">
        <v>180</v>
      </c>
      <c r="D23" s="110">
        <v>23</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0</v>
      </c>
      <c r="C27" s="110">
        <v>0</v>
      </c>
      <c r="D27" s="110">
        <v>0</v>
      </c>
    </row>
    <row r="28" spans="1:4" x14ac:dyDescent="0.3">
      <c r="A28" s="111" t="s">
        <v>58</v>
      </c>
      <c r="B28" s="111">
        <v>73</v>
      </c>
      <c r="C28" s="111">
        <v>0</v>
      </c>
      <c r="D28" s="111">
        <v>73</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0</v>
      </c>
      <c r="C33" s="110">
        <v>0</v>
      </c>
      <c r="D33" s="110">
        <v>0</v>
      </c>
    </row>
    <row r="34" spans="1:4" x14ac:dyDescent="0.3">
      <c r="A34" s="111" t="s">
        <v>64</v>
      </c>
      <c r="B34" s="111">
        <v>0</v>
      </c>
      <c r="C34" s="111">
        <v>0</v>
      </c>
      <c r="D34" s="111">
        <v>0</v>
      </c>
    </row>
    <row r="35" spans="1:4" x14ac:dyDescent="0.3">
      <c r="A35" s="110" t="s">
        <v>65</v>
      </c>
      <c r="B35" s="110">
        <v>21</v>
      </c>
      <c r="C35" s="110">
        <v>0</v>
      </c>
      <c r="D35" s="110">
        <v>21</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11</v>
      </c>
      <c r="C40" s="111">
        <v>0</v>
      </c>
      <c r="D40" s="111">
        <v>11</v>
      </c>
    </row>
    <row r="41" spans="1:4" x14ac:dyDescent="0.3">
      <c r="A41" s="110" t="s">
        <v>71</v>
      </c>
      <c r="B41" s="110">
        <v>611</v>
      </c>
      <c r="C41" s="110">
        <v>527</v>
      </c>
      <c r="D41" s="110">
        <v>84</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0</v>
      </c>
      <c r="C46" s="111">
        <v>0</v>
      </c>
      <c r="D46" s="111">
        <v>0</v>
      </c>
    </row>
    <row r="47" spans="1:4" x14ac:dyDescent="0.3">
      <c r="A47" s="110" t="s">
        <v>77</v>
      </c>
      <c r="B47" s="110">
        <v>0</v>
      </c>
      <c r="C47" s="110">
        <v>0</v>
      </c>
      <c r="D47" s="110">
        <v>0</v>
      </c>
    </row>
    <row r="48" spans="1:4" x14ac:dyDescent="0.3">
      <c r="A48" s="111" t="s">
        <v>78</v>
      </c>
      <c r="B48" s="119">
        <v>0</v>
      </c>
      <c r="C48" s="111">
        <v>0</v>
      </c>
      <c r="D48" s="111">
        <v>0</v>
      </c>
    </row>
    <row r="49" spans="1:18" x14ac:dyDescent="0.3">
      <c r="A49" s="110" t="s">
        <v>79</v>
      </c>
      <c r="B49" s="110">
        <v>0</v>
      </c>
      <c r="C49" s="110">
        <v>0</v>
      </c>
      <c r="D49" s="110">
        <v>0</v>
      </c>
    </row>
    <row r="50" spans="1:18" x14ac:dyDescent="0.3">
      <c r="A50" s="111" t="s">
        <v>80</v>
      </c>
      <c r="B50" s="119">
        <v>0</v>
      </c>
      <c r="C50" s="111">
        <v>0</v>
      </c>
      <c r="D50" s="111">
        <v>0</v>
      </c>
    </row>
    <row r="51" spans="1:18" x14ac:dyDescent="0.3">
      <c r="A51" s="110" t="s">
        <v>81</v>
      </c>
      <c r="B51" s="110">
        <v>0</v>
      </c>
      <c r="C51" s="110">
        <v>0</v>
      </c>
      <c r="D51" s="110">
        <v>0</v>
      </c>
    </row>
    <row r="52" spans="1:18" x14ac:dyDescent="0.3">
      <c r="A52" s="111" t="s">
        <v>82</v>
      </c>
      <c r="B52" s="119">
        <v>0</v>
      </c>
      <c r="C52" s="111">
        <v>0</v>
      </c>
      <c r="D52" s="111">
        <v>0</v>
      </c>
    </row>
    <row r="53" spans="1:18" x14ac:dyDescent="0.3">
      <c r="A53" s="110" t="s">
        <v>83</v>
      </c>
      <c r="B53" s="110">
        <v>0</v>
      </c>
      <c r="C53" s="110">
        <v>0</v>
      </c>
      <c r="D53" s="110">
        <v>0</v>
      </c>
    </row>
    <row r="54" spans="1:18" x14ac:dyDescent="0.3">
      <c r="A54" s="111" t="s">
        <v>84</v>
      </c>
      <c r="B54" s="119">
        <v>0</v>
      </c>
      <c r="C54" s="111">
        <v>0</v>
      </c>
      <c r="D54" s="111">
        <v>0</v>
      </c>
    </row>
    <row r="55" spans="1:18" x14ac:dyDescent="0.3">
      <c r="A55" s="110" t="s">
        <v>85</v>
      </c>
      <c r="B55" s="110">
        <v>0</v>
      </c>
      <c r="C55" s="110">
        <v>0</v>
      </c>
      <c r="D55" s="110">
        <v>0</v>
      </c>
    </row>
    <row r="56" spans="1:18" x14ac:dyDescent="0.3">
      <c r="A56" s="111" t="s">
        <v>86</v>
      </c>
      <c r="B56" s="119">
        <v>0</v>
      </c>
      <c r="C56" s="111">
        <v>0</v>
      </c>
      <c r="D56" s="111">
        <v>0</v>
      </c>
    </row>
    <row r="57" spans="1:18" x14ac:dyDescent="0.3">
      <c r="A57" s="127" t="s">
        <v>18</v>
      </c>
      <c r="B57" s="127">
        <v>1970</v>
      </c>
      <c r="C57" s="127">
        <v>1289</v>
      </c>
      <c r="D57" s="127">
        <v>681</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6"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7"/>
      <c r="F1" s="59"/>
      <c r="G1" s="69"/>
      <c r="H1" s="69"/>
      <c r="I1" s="69"/>
      <c r="J1" s="69"/>
    </row>
    <row r="2" spans="1:10" ht="18" customHeight="1" thickBot="1" x14ac:dyDescent="0.35">
      <c r="D2" s="70" t="s">
        <v>181</v>
      </c>
      <c r="E2" s="71" t="s">
        <v>182</v>
      </c>
    </row>
    <row r="3" spans="1:10" x14ac:dyDescent="0.3">
      <c r="A3" s="151" t="str">
        <f>'Rail Service (Item Nos. 1-6)'!A3</f>
        <v>Railroad: CSX</v>
      </c>
      <c r="B3" s="153" t="str">
        <f>'Rail Service (Item Nos. 1-6)'!B3:B4</f>
        <v>Year: 2024</v>
      </c>
      <c r="C3" s="155" t="str">
        <f>'Rail Service (Item Nos. 1-6)'!C3</f>
        <v xml:space="preserve">Reporting Week: </v>
      </c>
      <c r="D3" s="44">
        <f>'Rail Service (Item Nos. 1-6)'!E3+2</f>
        <v>45530</v>
      </c>
      <c r="E3" s="9"/>
      <c r="F3" s="9"/>
      <c r="G3" s="9"/>
      <c r="H3" s="43"/>
      <c r="J3" s="47"/>
    </row>
    <row r="4" spans="1:10" ht="15" thickBot="1" x14ac:dyDescent="0.35">
      <c r="A4" s="152"/>
      <c r="B4" s="154"/>
      <c r="C4" s="156"/>
      <c r="D4" s="45">
        <f>'Rail Service (Item Nos. 1-6)'!E4+2</f>
        <v>45536</v>
      </c>
      <c r="E4" s="9"/>
      <c r="F4" s="9"/>
      <c r="G4" s="9"/>
      <c r="H4" s="43"/>
      <c r="J4" s="47"/>
    </row>
    <row r="5" spans="1:10" ht="15" thickBot="1" x14ac:dyDescent="0.35"/>
    <row r="6" spans="1:10" ht="48.75" customHeight="1" thickBot="1" x14ac:dyDescent="0.35">
      <c r="A6" s="174" t="s">
        <v>177</v>
      </c>
      <c r="B6" s="175"/>
      <c r="C6" s="175"/>
      <c r="D6" s="175"/>
      <c r="E6" s="178"/>
    </row>
    <row r="7" spans="1:10" ht="15" thickBot="1" x14ac:dyDescent="0.35"/>
    <row r="8" spans="1:10" ht="60.75" customHeight="1" thickBot="1" x14ac:dyDescent="0.35">
      <c r="A8" s="72" t="s">
        <v>35</v>
      </c>
      <c r="B8" s="73" t="s">
        <v>87</v>
      </c>
      <c r="C8" s="73" t="s">
        <v>88</v>
      </c>
      <c r="D8" s="163" t="s">
        <v>171</v>
      </c>
      <c r="E8" s="16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1</v>
      </c>
      <c r="C24" s="120">
        <v>1</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0</v>
      </c>
      <c r="C42" s="120">
        <v>0</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1</v>
      </c>
      <c r="C58" s="121">
        <v>1</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4" sqref="D14"/>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51" t="str">
        <f>'Rail Service (Item Nos. 1-6)'!A3</f>
        <v>Railroad: CSX</v>
      </c>
      <c r="B3" s="153" t="str">
        <f>'Rail Service (Item Nos. 1-6)'!B3:B4</f>
        <v>Year: 2024</v>
      </c>
      <c r="C3" s="155" t="str">
        <f>'Rail Service (Item Nos. 1-6)'!C3</f>
        <v xml:space="preserve">Reporting Week: </v>
      </c>
      <c r="D3" s="62" t="s">
        <v>2</v>
      </c>
      <c r="E3" s="44">
        <f>'Rail Service (Item Nos. 1-6)'!E3</f>
        <v>45528</v>
      </c>
      <c r="F3" s="43"/>
      <c r="H3" s="47"/>
    </row>
    <row r="4" spans="1:8" ht="15" thickBot="1" x14ac:dyDescent="0.35">
      <c r="A4" s="152"/>
      <c r="B4" s="154"/>
      <c r="C4" s="156"/>
      <c r="D4" s="48" t="s">
        <v>3</v>
      </c>
      <c r="E4" s="45">
        <f>'Rail Service (Item Nos. 1-6)'!E4</f>
        <v>45534</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2185</v>
      </c>
      <c r="C10" s="109">
        <v>2185</v>
      </c>
    </row>
    <row r="11" spans="1:8" x14ac:dyDescent="0.3">
      <c r="A11" s="8" t="s">
        <v>197</v>
      </c>
      <c r="B11" s="118"/>
      <c r="C11" s="108"/>
    </row>
    <row r="12" spans="1:8" x14ac:dyDescent="0.3">
      <c r="A12" s="8" t="s">
        <v>198</v>
      </c>
      <c r="B12" s="109">
        <v>3730</v>
      </c>
      <c r="C12" s="109">
        <v>3740</v>
      </c>
    </row>
    <row r="13" spans="1:8" x14ac:dyDescent="0.3">
      <c r="A13" s="8" t="s">
        <v>199</v>
      </c>
      <c r="B13" s="109">
        <v>4656</v>
      </c>
      <c r="C13" s="109">
        <v>4616</v>
      </c>
    </row>
    <row r="14" spans="1:8" x14ac:dyDescent="0.3">
      <c r="A14" s="8" t="s">
        <v>200</v>
      </c>
      <c r="B14" s="109">
        <v>1300</v>
      </c>
      <c r="C14" s="109">
        <v>1318</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32" sqref="H32"/>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7"/>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1" t="str">
        <f>'Rail Service (Item Nos. 1-6)'!A3</f>
        <v>Railroad: CSX</v>
      </c>
      <c r="B3" s="153" t="str">
        <f>'Rail Service (Item Nos. 1-6)'!B3:B4</f>
        <v>Year: 2024</v>
      </c>
      <c r="C3" s="155" t="str">
        <f>'Rail Service (Item Nos. 1-6)'!C3</f>
        <v xml:space="preserve">Reporting Week: </v>
      </c>
      <c r="D3" s="46" t="s">
        <v>2</v>
      </c>
      <c r="E3" s="44">
        <f>'Rail Service (Item Nos. 1-6)'!E3</f>
        <v>45528</v>
      </c>
      <c r="F3" s="43"/>
      <c r="G3" s="43"/>
      <c r="I3" s="47"/>
    </row>
    <row r="4" spans="1:14" customFormat="1" ht="15" thickBot="1" x14ac:dyDescent="0.35">
      <c r="A4" s="152"/>
      <c r="B4" s="154"/>
      <c r="C4" s="156"/>
      <c r="D4" s="48" t="s">
        <v>3</v>
      </c>
      <c r="E4" s="45">
        <f>'Rail Service (Item Nos. 1-6)'!E4</f>
        <v>45534</v>
      </c>
      <c r="F4" s="43"/>
      <c r="G4" s="43"/>
      <c r="I4" s="47"/>
    </row>
    <row r="5" spans="1:14" customFormat="1" ht="15" thickBot="1" x14ac:dyDescent="0.35">
      <c r="E5" s="49"/>
      <c r="F5" s="49"/>
    </row>
    <row r="6" spans="1:14" customFormat="1" ht="47.25" customHeight="1" thickBot="1" x14ac:dyDescent="0.35">
      <c r="A6" s="157" t="s">
        <v>169</v>
      </c>
      <c r="B6" s="163"/>
      <c r="C6" s="163"/>
      <c r="D6" s="163"/>
      <c r="E6" s="16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5112</v>
      </c>
      <c r="E9" s="141">
        <v>5474</v>
      </c>
    </row>
    <row r="10" spans="1:14" x14ac:dyDescent="0.25">
      <c r="A10" s="57"/>
      <c r="B10" s="57" t="s">
        <v>21</v>
      </c>
      <c r="C10" s="57" t="s">
        <v>150</v>
      </c>
      <c r="D10" s="141">
        <v>11102</v>
      </c>
      <c r="E10" s="141">
        <v>2554</v>
      </c>
    </row>
    <row r="11" spans="1:14" x14ac:dyDescent="0.25">
      <c r="A11" s="57"/>
      <c r="B11" s="57" t="s">
        <v>105</v>
      </c>
      <c r="C11" s="56" t="s">
        <v>110</v>
      </c>
      <c r="D11" s="141">
        <v>994</v>
      </c>
      <c r="E11" s="141">
        <v>88</v>
      </c>
    </row>
    <row r="12" spans="1:14" x14ac:dyDescent="0.25">
      <c r="A12" s="57"/>
      <c r="B12" s="57" t="s">
        <v>107</v>
      </c>
      <c r="C12" s="57" t="s">
        <v>151</v>
      </c>
      <c r="D12" s="141">
        <v>5353</v>
      </c>
      <c r="E12" s="141">
        <v>408</v>
      </c>
    </row>
    <row r="13" spans="1:14" x14ac:dyDescent="0.25">
      <c r="A13" s="57"/>
      <c r="B13" s="57" t="s">
        <v>141</v>
      </c>
      <c r="C13" s="56" t="s">
        <v>152</v>
      </c>
      <c r="D13" s="141">
        <v>30</v>
      </c>
      <c r="E13" s="141">
        <v>59</v>
      </c>
    </row>
    <row r="14" spans="1:14" x14ac:dyDescent="0.25">
      <c r="A14" s="57"/>
      <c r="B14" s="57" t="s">
        <v>142</v>
      </c>
      <c r="C14" s="57" t="s">
        <v>153</v>
      </c>
      <c r="D14" s="141">
        <v>609</v>
      </c>
      <c r="E14" s="141">
        <v>1662</v>
      </c>
    </row>
    <row r="15" spans="1:14" x14ac:dyDescent="0.25">
      <c r="A15" s="57"/>
      <c r="B15" s="57" t="s">
        <v>100</v>
      </c>
      <c r="C15" s="56" t="s">
        <v>154</v>
      </c>
      <c r="D15" s="141">
        <v>1078</v>
      </c>
      <c r="E15" s="141">
        <v>1215</v>
      </c>
    </row>
    <row r="16" spans="1:14" x14ac:dyDescent="0.25">
      <c r="A16" s="57"/>
      <c r="B16" s="57" t="s">
        <v>20</v>
      </c>
      <c r="C16" s="57" t="s">
        <v>155</v>
      </c>
      <c r="D16" s="141">
        <v>1690</v>
      </c>
      <c r="E16" s="141">
        <v>1164</v>
      </c>
    </row>
    <row r="17" spans="1:17" x14ac:dyDescent="0.25">
      <c r="A17" s="57"/>
      <c r="B17" s="57" t="s">
        <v>106</v>
      </c>
      <c r="C17" s="56" t="s">
        <v>156</v>
      </c>
      <c r="D17" s="141">
        <v>1256</v>
      </c>
      <c r="E17" s="141">
        <v>296</v>
      </c>
    </row>
    <row r="18" spans="1:17" x14ac:dyDescent="0.25">
      <c r="A18" s="57"/>
      <c r="B18" s="57" t="s">
        <v>103</v>
      </c>
      <c r="C18" s="57" t="s">
        <v>157</v>
      </c>
      <c r="D18" s="141">
        <v>443</v>
      </c>
      <c r="E18" s="141">
        <v>768</v>
      </c>
    </row>
    <row r="19" spans="1:17" x14ac:dyDescent="0.25">
      <c r="A19" s="57"/>
      <c r="B19" s="57" t="s">
        <v>104</v>
      </c>
      <c r="C19" s="56" t="s">
        <v>158</v>
      </c>
      <c r="D19" s="141">
        <v>777</v>
      </c>
      <c r="E19" s="141">
        <v>18</v>
      </c>
    </row>
    <row r="20" spans="1:17" x14ac:dyDescent="0.25">
      <c r="A20" s="57"/>
      <c r="B20" s="57" t="s">
        <v>143</v>
      </c>
      <c r="C20" s="57" t="s">
        <v>159</v>
      </c>
      <c r="D20" s="141">
        <v>2052</v>
      </c>
      <c r="E20" s="141">
        <v>550</v>
      </c>
    </row>
    <row r="21" spans="1:17" x14ac:dyDescent="0.25">
      <c r="A21" s="57"/>
      <c r="B21" s="57" t="s">
        <v>144</v>
      </c>
      <c r="C21" s="56" t="s">
        <v>160</v>
      </c>
      <c r="D21" s="141">
        <v>5228</v>
      </c>
      <c r="E21" s="141">
        <v>3421</v>
      </c>
    </row>
    <row r="22" spans="1:17" x14ac:dyDescent="0.25">
      <c r="A22" s="57"/>
      <c r="B22" s="57" t="s">
        <v>145</v>
      </c>
      <c r="C22" s="57" t="s">
        <v>161</v>
      </c>
      <c r="D22" s="141">
        <v>1511</v>
      </c>
      <c r="E22" s="141">
        <v>156</v>
      </c>
    </row>
    <row r="23" spans="1:17" x14ac:dyDescent="0.25">
      <c r="A23" s="57"/>
      <c r="B23" s="57" t="s">
        <v>146</v>
      </c>
      <c r="C23" s="56" t="s">
        <v>162</v>
      </c>
      <c r="D23" s="141">
        <v>1632</v>
      </c>
      <c r="E23" s="141">
        <v>1388</v>
      </c>
    </row>
    <row r="24" spans="1:17" x14ac:dyDescent="0.25">
      <c r="A24" s="57"/>
      <c r="B24" s="57" t="s">
        <v>102</v>
      </c>
      <c r="C24" s="57" t="s">
        <v>163</v>
      </c>
      <c r="D24" s="141">
        <v>651</v>
      </c>
      <c r="E24" s="141">
        <v>112</v>
      </c>
    </row>
    <row r="25" spans="1:17" x14ac:dyDescent="0.25">
      <c r="A25" s="57"/>
      <c r="B25" s="57" t="s">
        <v>147</v>
      </c>
      <c r="C25" s="56" t="s">
        <v>164</v>
      </c>
      <c r="D25" s="141">
        <v>1869</v>
      </c>
      <c r="E25" s="141">
        <v>1115</v>
      </c>
    </row>
    <row r="26" spans="1:17" x14ac:dyDescent="0.25">
      <c r="A26" s="57"/>
      <c r="B26" s="57" t="s">
        <v>108</v>
      </c>
      <c r="C26" s="57" t="s">
        <v>165</v>
      </c>
      <c r="D26" s="141">
        <v>2118</v>
      </c>
      <c r="E26" s="141">
        <v>1312</v>
      </c>
    </row>
    <row r="27" spans="1:17" x14ac:dyDescent="0.25">
      <c r="A27" s="57"/>
      <c r="B27" s="57" t="s">
        <v>148</v>
      </c>
      <c r="C27" s="56" t="s">
        <v>166</v>
      </c>
      <c r="D27" s="141">
        <v>1957</v>
      </c>
      <c r="E27" s="141">
        <v>812</v>
      </c>
    </row>
    <row r="28" spans="1:17" x14ac:dyDescent="0.25">
      <c r="A28" s="57"/>
      <c r="B28" s="57" t="s">
        <v>33</v>
      </c>
      <c r="C28" s="57" t="s">
        <v>112</v>
      </c>
      <c r="D28" s="141">
        <v>664</v>
      </c>
      <c r="E28" s="141">
        <v>709</v>
      </c>
    </row>
    <row r="29" spans="1:17" x14ac:dyDescent="0.25">
      <c r="A29" s="57"/>
      <c r="B29" s="57" t="s">
        <v>109</v>
      </c>
      <c r="C29" s="57" t="s">
        <v>167</v>
      </c>
      <c r="D29" s="141">
        <v>45952</v>
      </c>
      <c r="E29" s="141">
        <v>9881</v>
      </c>
      <c r="F29" s="130"/>
    </row>
    <row r="30" spans="1:17" x14ac:dyDescent="0.25">
      <c r="A30" s="57"/>
      <c r="B30" s="57" t="s">
        <v>111</v>
      </c>
      <c r="C30" s="57" t="s">
        <v>168</v>
      </c>
      <c r="D30" s="141">
        <v>1342</v>
      </c>
      <c r="E30" s="141">
        <v>113</v>
      </c>
    </row>
    <row r="31" spans="1:17" ht="30" customHeight="1" thickBot="1" x14ac:dyDescent="0.3"/>
    <row r="32" spans="1:17" ht="48.75" customHeight="1" thickBot="1" x14ac:dyDescent="0.3">
      <c r="A32" s="157" t="s">
        <v>186</v>
      </c>
      <c r="B32" s="163"/>
      <c r="C32" s="163"/>
      <c r="D32" s="163"/>
      <c r="E32" s="16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1023</v>
      </c>
      <c r="E35" s="107">
        <v>362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7" t="s">
        <v>178</v>
      </c>
      <c r="B1" s="198"/>
      <c r="C1" s="198"/>
      <c r="D1" s="198"/>
      <c r="E1" s="199"/>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0" t="s">
        <v>175</v>
      </c>
      <c r="B3" s="202" t="s">
        <v>0</v>
      </c>
      <c r="C3" s="204" t="s">
        <v>174</v>
      </c>
      <c r="D3" s="15" t="s">
        <v>2</v>
      </c>
      <c r="E3" s="16">
        <f>'Rail Service (Item Nos. 1-6)'!E3</f>
        <v>45528</v>
      </c>
      <c r="F3" s="196"/>
      <c r="G3" s="196"/>
      <c r="H3" s="190"/>
      <c r="I3" s="190"/>
      <c r="J3" s="17"/>
      <c r="K3" s="14"/>
      <c r="L3" s="18"/>
    </row>
    <row r="4" spans="1:12" ht="15" thickBot="1" x14ac:dyDescent="0.35">
      <c r="A4" s="201"/>
      <c r="B4" s="203"/>
      <c r="C4" s="205"/>
      <c r="D4" s="19" t="s">
        <v>3</v>
      </c>
      <c r="E4" s="20">
        <f>'Rail Service (Item Nos. 1-6)'!E4</f>
        <v>45534</v>
      </c>
      <c r="F4" s="196"/>
      <c r="G4" s="196"/>
      <c r="H4" s="190"/>
      <c r="I4" s="190"/>
      <c r="J4" s="17"/>
      <c r="K4" s="14"/>
      <c r="L4" s="18"/>
    </row>
    <row r="5" spans="1:12" ht="15" thickBot="1" x14ac:dyDescent="0.35">
      <c r="A5" s="21"/>
      <c r="B5" s="22"/>
      <c r="C5" s="22"/>
      <c r="D5" s="23"/>
      <c r="E5" s="24"/>
      <c r="F5" s="21"/>
      <c r="G5" s="21"/>
      <c r="H5" s="25"/>
      <c r="I5" s="25"/>
      <c r="J5" s="17"/>
      <c r="K5" s="14"/>
      <c r="L5" s="18"/>
    </row>
    <row r="6" spans="1:12" ht="15" thickBot="1" x14ac:dyDescent="0.35">
      <c r="A6" s="191" t="s">
        <v>113</v>
      </c>
      <c r="B6" s="19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3" t="s">
        <v>140</v>
      </c>
      <c r="B8" s="19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195" t="s">
        <v>172</v>
      </c>
      <c r="B22" s="19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2024-09-04T15:49:57Z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